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ЕВ\РЕШЕНИЯ за 2021 год\РЕШЕНИЯ на 2022 год\РЕШЕНИЕ о бюджете на 2022 г. по ГОРОДУ\решение с приложениями\"/>
    </mc:Choice>
  </mc:AlternateContent>
  <bookViews>
    <workbookView xWindow="120" yWindow="276" windowWidth="15480" windowHeight="1140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Лист1!$A$1:$E$124</definedName>
  </definedNames>
  <calcPr calcId="162913"/>
</workbook>
</file>

<file path=xl/calcChain.xml><?xml version="1.0" encoding="utf-8"?>
<calcChain xmlns="http://schemas.openxmlformats.org/spreadsheetml/2006/main">
  <c r="D78" i="1" l="1"/>
  <c r="D76" i="1" s="1"/>
  <c r="D82" i="1"/>
  <c r="D88" i="1" l="1"/>
  <c r="D92" i="1"/>
  <c r="D96" i="1"/>
  <c r="D102" i="1"/>
  <c r="D100" i="1" s="1"/>
  <c r="D107" i="1"/>
  <c r="D111" i="1"/>
  <c r="D86" i="1" l="1"/>
  <c r="D42" i="1"/>
  <c r="D19" i="1"/>
  <c r="D62" i="1" l="1"/>
  <c r="D54" i="1"/>
  <c r="D72" i="1"/>
  <c r="D66" i="1"/>
  <c r="D49" i="1"/>
  <c r="D48" i="1" s="1"/>
  <c r="D36" i="1"/>
  <c r="D30" i="1"/>
  <c r="D28" i="1" s="1"/>
  <c r="D119" i="1"/>
  <c r="D117" i="1" s="1"/>
  <c r="D70" i="1" l="1"/>
  <c r="D53" i="1"/>
  <c r="D34" i="1"/>
  <c r="D115" i="1"/>
  <c r="D18" i="1"/>
  <c r="D17" i="1" l="1"/>
  <c r="D123" i="1" s="1"/>
</calcChain>
</file>

<file path=xl/sharedStrings.xml><?xml version="1.0" encoding="utf-8"?>
<sst xmlns="http://schemas.openxmlformats.org/spreadsheetml/2006/main" count="127" uniqueCount="126">
  <si>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</si>
  <si>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</si>
  <si>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</si>
  <si>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</si>
  <si>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</si>
  <si>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</si>
  <si>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</si>
  <si>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</si>
  <si>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</si>
  <si>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</si>
  <si>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</si>
  <si>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</si>
  <si>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</si>
  <si>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</si>
  <si>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</si>
  <si>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</si>
  <si>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</si>
  <si>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Чистопольского муниципального района 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</si>
  <si>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</si>
  <si>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</si>
  <si>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</si>
  <si>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</si>
  <si>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</si>
  <si>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</si>
  <si>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</si>
  <si>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</si>
  <si>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</si>
  <si>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</si>
  <si>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</si>
  <si>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</si>
  <si>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</si>
  <si>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</si>
  <si>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</si>
  <si>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</si>
  <si>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</si>
  <si>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</si>
  <si>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</si>
  <si>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</si>
  <si>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</si>
  <si>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</si>
  <si>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</si>
  <si>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</si>
  <si>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</si>
  <si>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</si>
  <si>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</si>
  <si>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</si>
  <si>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</si>
  <si>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</si>
  <si>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</si>
  <si>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</si>
  <si>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</si>
  <si>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Приложение № 3</t>
  </si>
  <si>
    <t xml:space="preserve"> (тыс.руб.)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</si>
  <si>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</si>
  <si>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1 08 07175 01 0000 110</t>
  </si>
  <si>
    <t>Безвозмездные поступления от других бюждетов бюджеьной системы Российской Федерации</t>
  </si>
  <si>
    <t>Дотация бюджетам городских поселений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</si>
  <si>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</si>
  <si>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</si>
  <si>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</si>
  <si>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</si>
  <si>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</si>
  <si>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</si>
  <si>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1 16 10061 13 0000 140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</si>
  <si>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</si>
  <si>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</si>
  <si>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</si>
  <si>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2 02 16000 00 0000 150</t>
  </si>
  <si>
    <t xml:space="preserve"> образования "Город Чистополь"</t>
  </si>
  <si>
    <t>Совета "О бюджете муниципального</t>
  </si>
  <si>
    <t>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</si>
  <si>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 учреждений (за исключением имущества  бюджетных и автономных учреждений)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</si>
  <si>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</si>
  <si>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</si>
  <si>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</si>
  <si>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</si>
  <si>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</si>
  <si>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</si>
  <si>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</si>
  <si>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1 14 02050 13 0000 410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</si>
  <si>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</si>
  <si>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</si>
  <si>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</si>
  <si>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1 11 08050 13 0000 120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</si>
  <si>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</si>
  <si>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</si>
  <si>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</si>
  <si>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1 14 06025 13 0000 430 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</si>
  <si>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</si>
  <si>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</si>
  <si>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</si>
  <si>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</si>
  <si>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</si>
  <si>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</si>
  <si>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</si>
  <si>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</si>
  <si>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</si>
  <si>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</si>
  <si>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</si>
  <si>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Республики Татарстан на 2022 год и</t>
  </si>
  <si>
    <t xml:space="preserve"> плановый период 2023-2024 годов" </t>
  </si>
  <si>
    <t>№         от                                 г.</t>
  </si>
  <si>
    <t xml:space="preserve"> на 2022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</si>
  <si>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</si>
  <si>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</si>
  <si>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</si>
  <si>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1 0102080 01 0000 110</t>
  </si>
  <si>
    <r>
      <t>Административные штрафы, установленные Кодексом</t>
    </r>
    <r>
      <rPr>
        <sz val="12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</si>
  <si>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1 16 01000 01 0000 140</t>
  </si>
  <si>
    <t>Административные штрафы, установленные законами субъектов Российской Федерации об администравтивных правонарушений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</si>
  <si>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</si>
  <si>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</si>
  <si>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</si>
  <si>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Платежи в целях возмещения причиненного ущерба (убытков)</t>
  </si>
  <si>
    <t>1 16 10000 00 0000 140</t>
  </si>
  <si>
    <t>Платежи по искам о возмещении ущерба, а также платежей, уплачиваемых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</si>
  <si>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1 16 10030 13 0000 140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</si>
  <si>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</si>
  <si>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</si>
  <si>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 , действовавшим в 2019 году</t>
  </si>
  <si>
    <t>1 16 10120 00 0000 140</t>
  </si>
  <si>
    <t>Доходы от продажи земельных участков , государственная собственность на которые не разграничена</t>
  </si>
  <si>
    <t>1 14 06010 00 0000 430</t>
  </si>
  <si>
    <t>Дододы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</si>
  <si>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1 14 06020 00 000 430</t>
  </si>
  <si>
    <t>Объемы прогнозируемых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</si>
</sst>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?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3" borderId="0" xfId="0" applyFont="1" applyFill="1"/>
    <xf numFmtId="0" fontId="3" fillId="2" borderId="0" xfId="0" applyFont="1" applyFill="1" applyAlignment="1">
      <alignment horizontal="justify" wrapText="1"/>
    </xf>
    <xf numFmtId="164" fontId="5" fillId="2" borderId="0" xfId="0" applyNumberFormat="1" applyFont="1" applyFill="1" applyAlignment="1">
      <alignment horizontal="center" wrapText="1"/>
    </xf>
    <xf numFmtId="0" fontId="5" fillId="2" borderId="0" xfId="0" applyFont="1" applyFill="1"/>
    <xf numFmtId="0" fontId="5" fillId="2" borderId="0" xfId="0" applyFont="1" applyFill="1" applyAlignment="1">
      <alignment horizontal="justify" wrapText="1"/>
    </xf>
    <xf numFmtId="0" fontId="5" fillId="2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32"/>
  <sheetViews>
    <sheetView tabSelected="1" view="pageBreakPreview" zoomScaleSheetLayoutView="100" workbookViewId="0">
      <selection activeCell="B11" sqref="B11:E11"/>
    </sheetView>
  </sheetViews>
  <sheetFormatPr defaultColWidth="8.88671875" defaultRowHeight="18" x14ac:dyDescent="0.35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 x14ac:dyDescent="0.3">
      <c r="B1" s="38" t="s">
        <v>51</v>
      </c>
      <c r="C1" s="38"/>
      <c r="D1" s="38"/>
      <c r="E1" s="38"/>
    </row>
    <row r="2" spans="2:5" s="1" customFormat="1" ht="15.6" x14ac:dyDescent="0.3">
      <c r="B2" s="39" t="s">
        <v>16</v>
      </c>
      <c r="C2" s="39"/>
      <c r="D2" s="39"/>
      <c r="E2" s="39"/>
    </row>
    <row r="3" spans="2:5" s="1" customFormat="1" ht="15.6" x14ac:dyDescent="0.3">
      <c r="B3" s="39" t="s">
        <v>69</v>
      </c>
      <c r="C3" s="39"/>
      <c r="D3" s="39"/>
      <c r="E3" s="39"/>
    </row>
    <row r="4" spans="2:5" s="1" customFormat="1" ht="15.6" x14ac:dyDescent="0.3">
      <c r="B4" s="39" t="s">
        <v>68</v>
      </c>
      <c r="C4" s="39"/>
      <c r="D4" s="39"/>
      <c r="E4" s="39"/>
    </row>
    <row r="5" spans="2:5" s="1" customFormat="1" ht="15.6" x14ac:dyDescent="0.3">
      <c r="B5" s="39" t="s">
        <v>17</v>
      </c>
      <c r="C5" s="39"/>
      <c r="D5" s="39"/>
      <c r="E5" s="39"/>
    </row>
    <row r="6" spans="2:5" s="1" customFormat="1" x14ac:dyDescent="0.35">
      <c r="B6" s="21"/>
      <c r="C6" s="2"/>
      <c r="D6" s="21"/>
      <c r="E6" s="21" t="s">
        <v>99</v>
      </c>
    </row>
    <row r="7" spans="2:5" s="1" customFormat="1" ht="15.6" x14ac:dyDescent="0.3">
      <c r="B7" s="44" t="s">
        <v>100</v>
      </c>
      <c r="C7" s="39"/>
      <c r="D7" s="39"/>
      <c r="E7" s="39"/>
    </row>
    <row r="8" spans="2:5" s="1" customFormat="1" ht="15.6" x14ac:dyDescent="0.3">
      <c r="B8" s="44"/>
      <c r="C8" s="39"/>
      <c r="D8" s="39"/>
      <c r="E8" s="39"/>
    </row>
    <row r="9" spans="2:5" s="1" customFormat="1" ht="15.6" x14ac:dyDescent="0.3">
      <c r="B9" s="39" t="s">
        <v>101</v>
      </c>
      <c r="C9" s="45"/>
      <c r="D9" s="45"/>
      <c r="E9" s="45"/>
    </row>
    <row r="10" spans="2:5" x14ac:dyDescent="0.35">
      <c r="B10" s="2"/>
      <c r="C10" s="3"/>
      <c r="D10" s="3"/>
      <c r="E10" s="3"/>
    </row>
    <row r="11" spans="2:5" x14ac:dyDescent="0.35">
      <c r="B11" s="42" t="s">
        <v>125</v>
      </c>
      <c r="C11" s="43"/>
      <c r="D11" s="43"/>
      <c r="E11" s="43"/>
    </row>
    <row r="12" spans="2:5" x14ac:dyDescent="0.35">
      <c r="B12" s="42" t="s">
        <v>19</v>
      </c>
      <c r="C12" s="46"/>
      <c r="D12" s="46"/>
      <c r="E12" s="46"/>
    </row>
    <row r="13" spans="2:5" x14ac:dyDescent="0.35">
      <c r="B13" s="42" t="s">
        <v>20</v>
      </c>
      <c r="C13" s="43"/>
      <c r="D13" s="43"/>
      <c r="E13" s="43"/>
    </row>
    <row r="14" spans="2:5" x14ac:dyDescent="0.35">
      <c r="B14" s="42" t="s">
        <v>102</v>
      </c>
      <c r="C14" s="43"/>
      <c r="D14" s="43"/>
      <c r="E14" s="43"/>
    </row>
    <row r="15" spans="2:5" ht="18.600000000000001" thickBot="1" x14ac:dyDescent="0.4">
      <c r="D15" s="3" t="s">
        <v>52</v>
      </c>
    </row>
    <row r="16" spans="2:5" ht="26.4" customHeight="1" thickBot="1" x14ac:dyDescent="0.4">
      <c r="B16" s="17" t="s">
        <v>0</v>
      </c>
      <c r="C16" s="17" t="s">
        <v>1</v>
      </c>
      <c r="D16" s="18" t="s">
        <v>2</v>
      </c>
    </row>
    <row r="17" spans="2:5" ht="33.75" customHeight="1" x14ac:dyDescent="0.35">
      <c r="B17" s="16" t="s">
        <v>3</v>
      </c>
      <c r="C17" s="30" t="s">
        <v>21</v>
      </c>
      <c r="D17" s="6">
        <f>D18+D28+D34+D48+D53+D70+D86</f>
        <v>172725</v>
      </c>
    </row>
    <row r="18" spans="2:5" ht="34.5" customHeight="1" x14ac:dyDescent="0.35">
      <c r="B18" s="5" t="s">
        <v>4</v>
      </c>
      <c r="C18" s="30" t="s">
        <v>22</v>
      </c>
      <c r="D18" s="6">
        <f>SUM(D19)</f>
        <v>75839</v>
      </c>
    </row>
    <row r="19" spans="2:5" ht="24.75" customHeight="1" x14ac:dyDescent="0.35">
      <c r="B19" s="19" t="s">
        <v>5</v>
      </c>
      <c r="C19" s="25" t="s">
        <v>23</v>
      </c>
      <c r="D19" s="7">
        <f>SUM(D21:D27)</f>
        <v>75839</v>
      </c>
    </row>
    <row r="20" spans="2:5" ht="18" customHeight="1" x14ac:dyDescent="0.35">
      <c r="B20" s="19"/>
      <c r="C20" s="25"/>
      <c r="D20" s="7"/>
    </row>
    <row r="21" spans="2:5" ht="126" x14ac:dyDescent="0.35">
      <c r="B21" s="8" t="s">
        <v>38</v>
      </c>
      <c r="C21" s="25" t="s">
        <v>39</v>
      </c>
      <c r="D21" s="7">
        <v>73879</v>
      </c>
      <c r="E21" s="9"/>
    </row>
    <row r="22" spans="2:5" x14ac:dyDescent="0.35">
      <c r="B22" s="19"/>
      <c r="C22" s="25"/>
      <c r="D22" s="7"/>
      <c r="E22" s="9"/>
    </row>
    <row r="23" spans="2:5" ht="162" x14ac:dyDescent="0.35">
      <c r="B23" s="10" t="s">
        <v>40</v>
      </c>
      <c r="C23" s="25" t="s">
        <v>41</v>
      </c>
      <c r="D23" s="7">
        <v>660</v>
      </c>
      <c r="E23" s="9"/>
    </row>
    <row r="24" spans="2:5" x14ac:dyDescent="0.35">
      <c r="B24" s="19"/>
      <c r="C24" s="25"/>
      <c r="D24" s="7"/>
      <c r="E24" s="9"/>
    </row>
    <row r="25" spans="2:5" ht="72" x14ac:dyDescent="0.35">
      <c r="B25" s="8" t="s">
        <v>42</v>
      </c>
      <c r="C25" s="25" t="s">
        <v>43</v>
      </c>
      <c r="D25" s="7">
        <v>800</v>
      </c>
      <c r="E25" s="9"/>
    </row>
    <row r="26" spans="2:5" x14ac:dyDescent="0.35">
      <c r="B26" s="19"/>
      <c r="C26" s="25"/>
      <c r="D26" s="7"/>
      <c r="E26" s="9"/>
    </row>
    <row r="27" spans="2:5" ht="162" x14ac:dyDescent="0.35">
      <c r="B27" s="8" t="s">
        <v>103</v>
      </c>
      <c r="C27" s="31" t="s">
        <v>106</v>
      </c>
      <c r="D27" s="7">
        <v>500</v>
      </c>
      <c r="E27" s="9"/>
    </row>
    <row r="28" spans="2:5" ht="33" customHeight="1" x14ac:dyDescent="0.35">
      <c r="B28" s="5" t="s">
        <v>6</v>
      </c>
      <c r="C28" s="30" t="s">
        <v>24</v>
      </c>
      <c r="D28" s="11">
        <f>D30</f>
        <v>388.5</v>
      </c>
    </row>
    <row r="29" spans="2:5" ht="15" customHeight="1" x14ac:dyDescent="0.35">
      <c r="B29" s="5"/>
      <c r="C29" s="30"/>
      <c r="D29" s="11"/>
    </row>
    <row r="30" spans="2:5" ht="18.75" customHeight="1" x14ac:dyDescent="0.35">
      <c r="B30" s="19" t="s">
        <v>7</v>
      </c>
      <c r="C30" s="25" t="s">
        <v>25</v>
      </c>
      <c r="D30" s="12">
        <f>D32</f>
        <v>388.5</v>
      </c>
    </row>
    <row r="31" spans="2:5" ht="14.25" customHeight="1" x14ac:dyDescent="0.35">
      <c r="B31" s="19"/>
      <c r="C31" s="25"/>
      <c r="D31" s="12"/>
    </row>
    <row r="32" spans="2:5" ht="18.75" customHeight="1" x14ac:dyDescent="0.35">
      <c r="B32" s="19" t="s">
        <v>7</v>
      </c>
      <c r="C32" s="25" t="s">
        <v>44</v>
      </c>
      <c r="D32" s="12">
        <v>388.5</v>
      </c>
    </row>
    <row r="33" spans="2:4" ht="13.5" customHeight="1" x14ac:dyDescent="0.35">
      <c r="B33" s="19"/>
      <c r="C33" s="25"/>
      <c r="D33" s="12"/>
    </row>
    <row r="34" spans="2:4" ht="18" customHeight="1" x14ac:dyDescent="0.35">
      <c r="B34" s="5" t="s">
        <v>8</v>
      </c>
      <c r="C34" s="30" t="s">
        <v>26</v>
      </c>
      <c r="D34" s="6">
        <f>D36+D40+D42</f>
        <v>74690</v>
      </c>
    </row>
    <row r="35" spans="2:4" ht="15.75" customHeight="1" x14ac:dyDescent="0.35">
      <c r="B35" s="5"/>
      <c r="C35" s="30"/>
      <c r="D35" s="6"/>
    </row>
    <row r="36" spans="2:4" ht="18.75" customHeight="1" x14ac:dyDescent="0.35">
      <c r="B36" s="19" t="s">
        <v>9</v>
      </c>
      <c r="C36" s="25" t="s">
        <v>27</v>
      </c>
      <c r="D36" s="7">
        <f>D38</f>
        <v>18305</v>
      </c>
    </row>
    <row r="37" spans="2:4" ht="18.75" customHeight="1" x14ac:dyDescent="0.35">
      <c r="B37" s="19"/>
      <c r="C37" s="25"/>
      <c r="D37" s="7"/>
    </row>
    <row r="38" spans="2:4" ht="75.599999999999994" customHeight="1" x14ac:dyDescent="0.35">
      <c r="B38" s="8" t="s">
        <v>45</v>
      </c>
      <c r="C38" s="25" t="s">
        <v>46</v>
      </c>
      <c r="D38" s="7">
        <v>18305</v>
      </c>
    </row>
    <row r="39" spans="2:4" ht="18.75" customHeight="1" x14ac:dyDescent="0.35">
      <c r="B39" s="19"/>
      <c r="C39" s="25"/>
      <c r="D39" s="7"/>
    </row>
    <row r="40" spans="2:4" ht="18" customHeight="1" x14ac:dyDescent="0.35">
      <c r="B40" s="19" t="s">
        <v>10</v>
      </c>
      <c r="C40" s="25" t="s">
        <v>28</v>
      </c>
      <c r="D40" s="7">
        <v>98</v>
      </c>
    </row>
    <row r="41" spans="2:4" ht="18" customHeight="1" x14ac:dyDescent="0.35">
      <c r="B41" s="19"/>
      <c r="C41" s="25"/>
      <c r="D41" s="7"/>
    </row>
    <row r="42" spans="2:4" ht="18" customHeight="1" x14ac:dyDescent="0.35">
      <c r="B42" s="19" t="s">
        <v>11</v>
      </c>
      <c r="C42" s="25" t="s">
        <v>29</v>
      </c>
      <c r="D42" s="7">
        <f>D44+D46</f>
        <v>56287</v>
      </c>
    </row>
    <row r="43" spans="2:4" ht="18" customHeight="1" x14ac:dyDescent="0.35">
      <c r="B43" s="19"/>
      <c r="C43" s="25"/>
      <c r="D43" s="7"/>
    </row>
    <row r="44" spans="2:4" ht="58.8" customHeight="1" x14ac:dyDescent="0.35">
      <c r="B44" s="8" t="s">
        <v>97</v>
      </c>
      <c r="C44" s="25" t="s">
        <v>95</v>
      </c>
      <c r="D44" s="7">
        <v>43341</v>
      </c>
    </row>
    <row r="45" spans="2:4" ht="16.5" customHeight="1" x14ac:dyDescent="0.35">
      <c r="B45" s="8"/>
      <c r="C45" s="25"/>
      <c r="D45" s="7"/>
    </row>
    <row r="46" spans="2:4" ht="52.8" customHeight="1" x14ac:dyDescent="0.35">
      <c r="B46" s="8" t="s">
        <v>98</v>
      </c>
      <c r="C46" s="25" t="s">
        <v>96</v>
      </c>
      <c r="D46" s="7">
        <v>12946</v>
      </c>
    </row>
    <row r="47" spans="2:4" ht="15" customHeight="1" x14ac:dyDescent="0.35">
      <c r="B47" s="8"/>
      <c r="C47" s="25"/>
      <c r="D47" s="7"/>
    </row>
    <row r="48" spans="2:4" ht="24" customHeight="1" x14ac:dyDescent="0.35">
      <c r="B48" s="5" t="s">
        <v>12</v>
      </c>
      <c r="C48" s="30" t="s">
        <v>30</v>
      </c>
      <c r="D48" s="11">
        <f>D49</f>
        <v>1</v>
      </c>
    </row>
    <row r="49" spans="2:4" ht="56.25" customHeight="1" x14ac:dyDescent="0.35">
      <c r="B49" s="19" t="s">
        <v>32</v>
      </c>
      <c r="C49" s="25" t="s">
        <v>31</v>
      </c>
      <c r="D49" s="12">
        <f>D51</f>
        <v>1</v>
      </c>
    </row>
    <row r="50" spans="2:4" ht="13.5" customHeight="1" x14ac:dyDescent="0.35">
      <c r="B50" s="19"/>
      <c r="C50" s="25"/>
      <c r="D50" s="12"/>
    </row>
    <row r="51" spans="2:4" ht="92.25" customHeight="1" x14ac:dyDescent="0.35">
      <c r="B51" s="19" t="s">
        <v>47</v>
      </c>
      <c r="C51" s="25" t="s">
        <v>54</v>
      </c>
      <c r="D51" s="12">
        <v>1</v>
      </c>
    </row>
    <row r="52" spans="2:4" ht="15" customHeight="1" x14ac:dyDescent="0.35">
      <c r="B52" s="19"/>
      <c r="C52" s="25"/>
      <c r="D52" s="12"/>
    </row>
    <row r="53" spans="2:4" ht="70.2" x14ac:dyDescent="0.35">
      <c r="B53" s="5" t="s">
        <v>13</v>
      </c>
      <c r="C53" s="30" t="s">
        <v>34</v>
      </c>
      <c r="D53" s="6">
        <f>D54+D66+D64</f>
        <v>12897.5</v>
      </c>
    </row>
    <row r="54" spans="2:4" ht="126" customHeight="1" x14ac:dyDescent="0.35">
      <c r="B54" s="19" t="s">
        <v>53</v>
      </c>
      <c r="C54" s="25" t="s">
        <v>33</v>
      </c>
      <c r="D54" s="12">
        <f>D56+D58+D60</f>
        <v>12539.5</v>
      </c>
    </row>
    <row r="55" spans="2:4" ht="16.2" customHeight="1" x14ac:dyDescent="0.35">
      <c r="B55" s="19"/>
      <c r="C55" s="25"/>
      <c r="D55" s="12"/>
    </row>
    <row r="56" spans="2:4" ht="110.4" customHeight="1" x14ac:dyDescent="0.35">
      <c r="B56" s="19" t="s">
        <v>48</v>
      </c>
      <c r="C56" s="25" t="s">
        <v>49</v>
      </c>
      <c r="D56" s="12">
        <v>11652.5</v>
      </c>
    </row>
    <row r="57" spans="2:4" ht="10.8" customHeight="1" x14ac:dyDescent="0.35">
      <c r="B57" s="19"/>
      <c r="C57" s="25"/>
      <c r="D57" s="12"/>
    </row>
    <row r="58" spans="2:4" ht="126" customHeight="1" x14ac:dyDescent="0.35">
      <c r="B58" s="19" t="s">
        <v>72</v>
      </c>
      <c r="C58" s="25" t="s">
        <v>70</v>
      </c>
      <c r="D58" s="12">
        <v>10</v>
      </c>
    </row>
    <row r="59" spans="2:4" ht="14.4" customHeight="1" x14ac:dyDescent="0.35">
      <c r="B59" s="19"/>
      <c r="C59" s="25"/>
      <c r="D59" s="12"/>
    </row>
    <row r="60" spans="2:4" ht="148.19999999999999" customHeight="1" x14ac:dyDescent="0.35">
      <c r="B60" s="19" t="s">
        <v>71</v>
      </c>
      <c r="C60" s="25" t="s">
        <v>50</v>
      </c>
      <c r="D60" s="12">
        <v>877</v>
      </c>
    </row>
    <row r="61" spans="2:4" ht="10.8" customHeight="1" x14ac:dyDescent="0.35">
      <c r="B61" s="19"/>
      <c r="C61" s="25"/>
      <c r="D61" s="12"/>
    </row>
    <row r="62" spans="2:4" ht="34.200000000000003" customHeight="1" x14ac:dyDescent="0.35">
      <c r="B62" s="19" t="s">
        <v>90</v>
      </c>
      <c r="C62" s="25" t="s">
        <v>89</v>
      </c>
      <c r="D62" s="12">
        <f>D64</f>
        <v>2</v>
      </c>
    </row>
    <row r="63" spans="2:4" ht="10.8" customHeight="1" x14ac:dyDescent="0.35">
      <c r="B63" s="19"/>
      <c r="C63" s="25"/>
      <c r="D63" s="12"/>
    </row>
    <row r="64" spans="2:4" ht="91.8" customHeight="1" x14ac:dyDescent="0.35">
      <c r="B64" s="19" t="s">
        <v>92</v>
      </c>
      <c r="C64" s="25" t="s">
        <v>91</v>
      </c>
      <c r="D64" s="12">
        <v>2</v>
      </c>
    </row>
    <row r="65" spans="2:4" ht="12" customHeight="1" x14ac:dyDescent="0.35">
      <c r="B65" s="19"/>
      <c r="C65" s="25"/>
      <c r="D65" s="12"/>
    </row>
    <row r="66" spans="2:4" ht="143.4" customHeight="1" x14ac:dyDescent="0.35">
      <c r="B66" s="19" t="s">
        <v>81</v>
      </c>
      <c r="C66" s="9" t="s">
        <v>82</v>
      </c>
      <c r="D66" s="12">
        <f>D68</f>
        <v>356</v>
      </c>
    </row>
    <row r="67" spans="2:4" ht="19.2" customHeight="1" x14ac:dyDescent="0.35">
      <c r="B67" s="19"/>
      <c r="C67" s="9"/>
      <c r="D67" s="12"/>
    </row>
    <row r="68" spans="2:4" ht="126.6" customHeight="1" x14ac:dyDescent="0.35">
      <c r="B68" s="19" t="s">
        <v>84</v>
      </c>
      <c r="C68" s="9" t="s">
        <v>83</v>
      </c>
      <c r="D68" s="12">
        <v>356</v>
      </c>
    </row>
    <row r="69" spans="2:4" ht="16.8" customHeight="1" x14ac:dyDescent="0.35">
      <c r="B69" s="19"/>
      <c r="C69" s="25"/>
      <c r="D69" s="12"/>
    </row>
    <row r="70" spans="2:4" ht="55.2" customHeight="1" x14ac:dyDescent="0.35">
      <c r="B70" s="5" t="s">
        <v>73</v>
      </c>
      <c r="C70" s="30" t="s">
        <v>74</v>
      </c>
      <c r="D70" s="11">
        <f>D72+D76</f>
        <v>7909</v>
      </c>
    </row>
    <row r="71" spans="2:4" ht="16.8" customHeight="1" x14ac:dyDescent="0.35">
      <c r="B71" s="19"/>
      <c r="C71" s="25"/>
      <c r="D71" s="12"/>
    </row>
    <row r="72" spans="2:4" ht="129.6" customHeight="1" x14ac:dyDescent="0.35">
      <c r="B72" s="19" t="s">
        <v>75</v>
      </c>
      <c r="C72" s="25" t="s">
        <v>76</v>
      </c>
      <c r="D72" s="12">
        <f>D74</f>
        <v>3300</v>
      </c>
    </row>
    <row r="73" spans="2:4" ht="17.399999999999999" customHeight="1" x14ac:dyDescent="0.35">
      <c r="B73" s="19"/>
      <c r="C73" s="25"/>
      <c r="D73" s="12"/>
    </row>
    <row r="74" spans="2:4" ht="144.6" customHeight="1" x14ac:dyDescent="0.35">
      <c r="B74" s="19" t="s">
        <v>80</v>
      </c>
      <c r="C74" s="25" t="s">
        <v>79</v>
      </c>
      <c r="D74" s="12">
        <v>3300</v>
      </c>
    </row>
    <row r="75" spans="2:4" ht="13.8" customHeight="1" x14ac:dyDescent="0.35">
      <c r="B75" s="19"/>
      <c r="C75" s="25"/>
      <c r="D75" s="12"/>
    </row>
    <row r="76" spans="2:4" ht="54" customHeight="1" x14ac:dyDescent="0.35">
      <c r="B76" s="19" t="s">
        <v>77</v>
      </c>
      <c r="C76" s="25" t="s">
        <v>78</v>
      </c>
      <c r="D76" s="12">
        <f>D78+D82</f>
        <v>4609</v>
      </c>
    </row>
    <row r="77" spans="2:4" ht="16.8" customHeight="1" x14ac:dyDescent="0.35">
      <c r="B77" s="28"/>
      <c r="C77" s="29"/>
      <c r="D77" s="12"/>
    </row>
    <row r="78" spans="2:4" ht="51" customHeight="1" x14ac:dyDescent="0.35">
      <c r="B78" s="28" t="s">
        <v>121</v>
      </c>
      <c r="C78" s="29" t="s">
        <v>122</v>
      </c>
      <c r="D78" s="12">
        <f>SUM(D80)</f>
        <v>4109</v>
      </c>
    </row>
    <row r="79" spans="2:4" ht="11.4" customHeight="1" x14ac:dyDescent="0.35">
      <c r="B79" s="12"/>
      <c r="C79" s="12"/>
      <c r="D79" s="12"/>
    </row>
    <row r="80" spans="2:4" ht="72.599999999999994" customHeight="1" x14ac:dyDescent="0.35">
      <c r="B80" s="19" t="s">
        <v>86</v>
      </c>
      <c r="C80" s="12" t="s">
        <v>85</v>
      </c>
      <c r="D80" s="12">
        <v>4109</v>
      </c>
    </row>
    <row r="81" spans="2:6" ht="11.4" customHeight="1" x14ac:dyDescent="0.35">
      <c r="B81" s="12"/>
      <c r="C81" s="12"/>
      <c r="D81" s="12"/>
    </row>
    <row r="82" spans="2:6" ht="75.599999999999994" customHeight="1" x14ac:dyDescent="0.35">
      <c r="B82" s="28" t="s">
        <v>123</v>
      </c>
      <c r="C82" s="12" t="s">
        <v>124</v>
      </c>
      <c r="D82" s="12">
        <f>SUM(D84)</f>
        <v>500</v>
      </c>
    </row>
    <row r="83" spans="2:6" ht="11.4" customHeight="1" x14ac:dyDescent="0.35">
      <c r="B83" s="12"/>
      <c r="C83" s="12"/>
      <c r="D83" s="12"/>
    </row>
    <row r="84" spans="2:6" ht="93.6" customHeight="1" x14ac:dyDescent="0.35">
      <c r="B84" s="19" t="s">
        <v>88</v>
      </c>
      <c r="C84" s="12" t="s">
        <v>87</v>
      </c>
      <c r="D84" s="12">
        <v>500</v>
      </c>
    </row>
    <row r="85" spans="2:6" ht="14.4" customHeight="1" x14ac:dyDescent="0.35">
      <c r="B85" s="12"/>
      <c r="C85" s="12"/>
      <c r="D85" s="12"/>
    </row>
    <row r="86" spans="2:6" ht="35.4" x14ac:dyDescent="0.35">
      <c r="B86" s="5" t="s">
        <v>14</v>
      </c>
      <c r="C86" s="30" t="s">
        <v>35</v>
      </c>
      <c r="D86" s="11">
        <f>SUM(D88+D92+D96+D100)</f>
        <v>1000</v>
      </c>
    </row>
    <row r="87" spans="2:6" x14ac:dyDescent="0.35">
      <c r="B87" s="5"/>
      <c r="C87" s="30"/>
      <c r="D87" s="11"/>
    </row>
    <row r="88" spans="2:6" ht="47.4" x14ac:dyDescent="0.35">
      <c r="B88" s="33" t="s">
        <v>107</v>
      </c>
      <c r="C88" s="31" t="s">
        <v>108</v>
      </c>
      <c r="D88" s="34">
        <f>SUM(D90)</f>
        <v>10</v>
      </c>
      <c r="E88" s="35"/>
      <c r="F88" s="32"/>
    </row>
    <row r="89" spans="2:6" x14ac:dyDescent="0.35">
      <c r="B89" s="5"/>
      <c r="C89" s="30"/>
      <c r="D89" s="11"/>
    </row>
    <row r="90" spans="2:6" ht="126" x14ac:dyDescent="0.35">
      <c r="B90" s="23" t="s">
        <v>104</v>
      </c>
      <c r="C90" s="25" t="s">
        <v>105</v>
      </c>
      <c r="D90" s="12">
        <v>10</v>
      </c>
    </row>
    <row r="91" spans="2:6" x14ac:dyDescent="0.35">
      <c r="B91" s="5"/>
      <c r="C91" s="30"/>
      <c r="D91" s="11"/>
    </row>
    <row r="92" spans="2:6" ht="54" x14ac:dyDescent="0.35">
      <c r="B92" s="36" t="s">
        <v>109</v>
      </c>
      <c r="C92" s="31" t="s">
        <v>110</v>
      </c>
      <c r="D92" s="34">
        <f>SUM(D94)</f>
        <v>250</v>
      </c>
    </row>
    <row r="93" spans="2:6" x14ac:dyDescent="0.35">
      <c r="B93" s="5"/>
      <c r="C93" s="30"/>
      <c r="D93" s="11"/>
    </row>
    <row r="94" spans="2:6" ht="72" x14ac:dyDescent="0.35">
      <c r="B94" s="19" t="s">
        <v>60</v>
      </c>
      <c r="C94" s="25" t="s">
        <v>59</v>
      </c>
      <c r="D94" s="12">
        <v>250</v>
      </c>
    </row>
    <row r="95" spans="2:6" x14ac:dyDescent="0.35">
      <c r="B95" s="19"/>
      <c r="C95" s="25"/>
      <c r="D95" s="12"/>
    </row>
    <row r="96" spans="2:6" ht="125.4" x14ac:dyDescent="0.35">
      <c r="B96" s="33" t="s">
        <v>111</v>
      </c>
      <c r="C96" s="31" t="s">
        <v>112</v>
      </c>
      <c r="D96" s="34">
        <f>SUM(D98)</f>
        <v>490</v>
      </c>
      <c r="E96" s="35"/>
    </row>
    <row r="97" spans="2:5" x14ac:dyDescent="0.35">
      <c r="B97" s="24"/>
      <c r="C97" s="25"/>
      <c r="D97" s="12"/>
    </row>
    <row r="98" spans="2:5" ht="108" x14ac:dyDescent="0.35">
      <c r="B98" s="9" t="s">
        <v>62</v>
      </c>
      <c r="C98" s="26" t="s">
        <v>61</v>
      </c>
      <c r="D98" s="12">
        <v>490</v>
      </c>
    </row>
    <row r="99" spans="2:5" x14ac:dyDescent="0.35">
      <c r="B99" s="9"/>
      <c r="D99" s="12"/>
    </row>
    <row r="100" spans="2:5" ht="31.8" x14ac:dyDescent="0.35">
      <c r="B100" s="33" t="s">
        <v>113</v>
      </c>
      <c r="C100" s="37" t="s">
        <v>114</v>
      </c>
      <c r="D100" s="34">
        <f>SUM(D102+D107+D111)</f>
        <v>250</v>
      </c>
      <c r="E100" s="35"/>
    </row>
    <row r="101" spans="2:5" x14ac:dyDescent="0.35">
      <c r="B101" s="9"/>
      <c r="D101" s="12"/>
    </row>
    <row r="102" spans="2:5" ht="144" x14ac:dyDescent="0.35">
      <c r="B102" s="9" t="s">
        <v>115</v>
      </c>
      <c r="C102" s="26" t="s">
        <v>116</v>
      </c>
      <c r="D102" s="12">
        <f>SUM(D104)</f>
        <v>10</v>
      </c>
    </row>
    <row r="103" spans="2:5" ht="15" customHeight="1" x14ac:dyDescent="0.35">
      <c r="B103" s="19"/>
      <c r="C103" s="25"/>
      <c r="D103" s="12"/>
    </row>
    <row r="104" spans="2:5" ht="108.6" customHeight="1" x14ac:dyDescent="0.35">
      <c r="B104" s="19" t="s">
        <v>58</v>
      </c>
      <c r="C104" s="25" t="s">
        <v>57</v>
      </c>
      <c r="D104" s="12">
        <v>10</v>
      </c>
    </row>
    <row r="105" spans="2:5" x14ac:dyDescent="0.35">
      <c r="B105" s="19"/>
      <c r="C105" s="25"/>
      <c r="D105" s="12"/>
    </row>
    <row r="106" spans="2:5" x14ac:dyDescent="0.35">
      <c r="B106" s="24"/>
      <c r="C106" s="25"/>
      <c r="D106" s="12"/>
    </row>
    <row r="107" spans="2:5" ht="54" x14ac:dyDescent="0.35">
      <c r="B107" s="24" t="s">
        <v>117</v>
      </c>
      <c r="C107" s="25" t="s">
        <v>118</v>
      </c>
      <c r="D107" s="12">
        <f>SUM(D109)</f>
        <v>110</v>
      </c>
    </row>
    <row r="108" spans="2:5" x14ac:dyDescent="0.35">
      <c r="B108" s="28"/>
      <c r="C108" s="29"/>
      <c r="D108" s="12"/>
    </row>
    <row r="109" spans="2:5" ht="126" customHeight="1" x14ac:dyDescent="0.35">
      <c r="B109" s="9" t="s">
        <v>64</v>
      </c>
      <c r="C109" s="26" t="s">
        <v>63</v>
      </c>
      <c r="D109" s="12">
        <v>110</v>
      </c>
    </row>
    <row r="110" spans="2:5" ht="13.2" customHeight="1" x14ac:dyDescent="0.35">
      <c r="B110" s="9"/>
      <c r="D110" s="12"/>
    </row>
    <row r="111" spans="2:5" ht="109.2" customHeight="1" x14ac:dyDescent="0.35">
      <c r="B111" s="9" t="s">
        <v>119</v>
      </c>
      <c r="C111" s="4" t="s">
        <v>120</v>
      </c>
      <c r="D111" s="12">
        <f>SUM(D113)</f>
        <v>130</v>
      </c>
    </row>
    <row r="112" spans="2:5" ht="13.2" customHeight="1" x14ac:dyDescent="0.35">
      <c r="B112" s="9"/>
      <c r="D112" s="12"/>
    </row>
    <row r="113" spans="2:4" ht="225" customHeight="1" x14ac:dyDescent="0.35">
      <c r="B113" s="22" t="s">
        <v>94</v>
      </c>
      <c r="C113" s="27" t="s">
        <v>93</v>
      </c>
      <c r="D113" s="12">
        <v>130</v>
      </c>
    </row>
    <row r="114" spans="2:4" x14ac:dyDescent="0.35">
      <c r="B114" s="9"/>
      <c r="D114" s="12"/>
    </row>
    <row r="115" spans="2:4" ht="21.75" customHeight="1" x14ac:dyDescent="0.35">
      <c r="B115" s="13" t="s">
        <v>15</v>
      </c>
      <c r="C115" s="30" t="s">
        <v>37</v>
      </c>
      <c r="D115" s="12">
        <f>SUM(D117)</f>
        <v>4710.8999999999996</v>
      </c>
    </row>
    <row r="116" spans="2:4" ht="12" customHeight="1" x14ac:dyDescent="0.35">
      <c r="B116" s="19"/>
      <c r="C116" s="25"/>
      <c r="D116" s="12"/>
    </row>
    <row r="117" spans="2:4" ht="40.799999999999997" customHeight="1" x14ac:dyDescent="0.35">
      <c r="B117" s="19" t="s">
        <v>55</v>
      </c>
      <c r="C117" s="25" t="s">
        <v>36</v>
      </c>
      <c r="D117" s="12">
        <f>D119</f>
        <v>4710.8999999999996</v>
      </c>
    </row>
    <row r="118" spans="2:4" ht="12" customHeight="1" x14ac:dyDescent="0.35">
      <c r="B118" s="19"/>
      <c r="C118" s="25"/>
      <c r="D118" s="12"/>
    </row>
    <row r="119" spans="2:4" ht="19.5" customHeight="1" x14ac:dyDescent="0.35">
      <c r="B119" s="19" t="s">
        <v>56</v>
      </c>
      <c r="C119" s="25" t="s">
        <v>67</v>
      </c>
      <c r="D119" s="12">
        <f>D121</f>
        <v>4710.8999999999996</v>
      </c>
    </row>
    <row r="120" spans="2:4" ht="12" customHeight="1" x14ac:dyDescent="0.35">
      <c r="B120" s="19"/>
      <c r="C120" s="25"/>
      <c r="D120" s="12"/>
    </row>
    <row r="121" spans="2:4" ht="51.6" customHeight="1" x14ac:dyDescent="0.35">
      <c r="B121" s="19" t="s">
        <v>65</v>
      </c>
      <c r="C121" s="25" t="s">
        <v>66</v>
      </c>
      <c r="D121" s="12">
        <v>4710.8999999999996</v>
      </c>
    </row>
    <row r="122" spans="2:4" ht="12" customHeight="1" x14ac:dyDescent="0.35">
      <c r="B122" s="19"/>
      <c r="C122" s="25"/>
      <c r="D122" s="12"/>
    </row>
    <row r="123" spans="2:4" x14ac:dyDescent="0.35">
      <c r="B123" s="13" t="s">
        <v>18</v>
      </c>
      <c r="C123" s="13"/>
      <c r="D123" s="14">
        <f>D17+D115</f>
        <v>177435.9</v>
      </c>
    </row>
    <row r="124" spans="2:4" x14ac:dyDescent="0.35">
      <c r="B124" s="13"/>
      <c r="C124" s="13"/>
      <c r="D124" s="14"/>
    </row>
    <row r="125" spans="2:4" x14ac:dyDescent="0.35">
      <c r="D125" s="15"/>
    </row>
    <row r="126" spans="2:4" x14ac:dyDescent="0.35">
      <c r="D126" s="20"/>
    </row>
    <row r="127" spans="2:4" x14ac:dyDescent="0.35">
      <c r="D127" s="15"/>
    </row>
    <row r="128" spans="2:4" x14ac:dyDescent="0.35">
      <c r="D128" s="20"/>
    </row>
    <row r="129" spans="2:4" x14ac:dyDescent="0.35">
      <c r="D129" s="20"/>
    </row>
    <row r="130" spans="2:4" x14ac:dyDescent="0.35">
      <c r="D130" s="20"/>
    </row>
    <row r="131" spans="2:4" x14ac:dyDescent="0.35">
      <c r="B131" s="40"/>
      <c r="C131" s="41"/>
    </row>
    <row r="132" spans="2:4" x14ac:dyDescent="0.35">
      <c r="B132" s="40"/>
      <c r="C132" s="41"/>
    </row>
  </sheetData>
  <sortState ref="B60:D64">
    <sortCondition ref="C60:C64"/>
  </sortState>
  <mergeCells count="14">
    <mergeCell ref="B131:B132"/>
    <mergeCell ref="C131:C132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chis-raifo7-fo</cp:lastModifiedBy>
  <cp:lastPrinted>2021-11-11T10:56:53Z</cp:lastPrinted>
  <dcterms:created xsi:type="dcterms:W3CDTF">2014-10-28T06:31:22Z</dcterms:created>
  <dcterms:modified xsi:type="dcterms:W3CDTF">2021-11-11T11:43:01Z</dcterms:modified>
</cp:coreProperties>
</file>